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/>
  <mc:AlternateContent xmlns:mc="http://schemas.openxmlformats.org/markup-compatibility/2006">
    <mc:Choice Requires="x15">
      <x15ac:absPath xmlns:x15ac="http://schemas.microsoft.com/office/spreadsheetml/2010/11/ac" url="https://d.docs.live.net/e0b0e89332a3339d/Documents/1 - - - - - - - - - - -  ACTIVITE LIBERALE - - - - - - - - - - - -/AFFAIRES/FRANCE TRAVAIL/DOSSIER TAVERNY/LES DPGF/"/>
    </mc:Choice>
  </mc:AlternateContent>
  <xr:revisionPtr revIDLastSave="55" documentId="8_{DF4CD580-1D00-45E3-A154-B486F0622CE9}" xr6:coauthVersionLast="47" xr6:coauthVersionMax="47" xr10:uidLastSave="{F779803D-99AB-4101-850E-BADF5B56524B}"/>
  <bookViews>
    <workbookView xWindow="29700" yWindow="1800" windowWidth="18000" windowHeight="9360" xr2:uid="{A909CA2B-0791-4C5F-A408-A029AF33200C}"/>
  </bookViews>
  <sheets>
    <sheet name="Feuil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7" i="1" l="1"/>
  <c r="G8" i="1" l="1"/>
  <c r="G9" i="1"/>
  <c r="G10" i="1"/>
  <c r="G13" i="1"/>
  <c r="G14" i="1"/>
  <c r="G15" i="1"/>
  <c r="G21" i="1"/>
  <c r="G22" i="1"/>
  <c r="G27" i="1"/>
  <c r="G28" i="1"/>
  <c r="G29" i="1"/>
  <c r="G32" i="1"/>
  <c r="G33" i="1"/>
  <c r="G34" i="1"/>
  <c r="G35" i="1"/>
  <c r="G36" i="1"/>
  <c r="G40" i="1"/>
  <c r="G41" i="1"/>
  <c r="G42" i="1"/>
  <c r="G43" i="1"/>
  <c r="G44" i="1"/>
  <c r="G45" i="1"/>
  <c r="G48" i="1"/>
  <c r="G49" i="1"/>
  <c r="G50" i="1"/>
  <c r="G51" i="1"/>
  <c r="G52" i="1"/>
  <c r="G53" i="1"/>
  <c r="G54" i="1"/>
  <c r="G55" i="1"/>
  <c r="G58" i="1"/>
  <c r="G60" i="1"/>
  <c r="G61" i="1"/>
  <c r="G62" i="1"/>
  <c r="G63" i="1"/>
  <c r="G65" i="1"/>
  <c r="G66" i="1"/>
  <c r="G67" i="1"/>
  <c r="G68" i="1"/>
  <c r="G69" i="1"/>
  <c r="G70" i="1"/>
  <c r="G71" i="1"/>
  <c r="G74" i="1"/>
  <c r="F75" i="1" s="1"/>
  <c r="G78" i="1"/>
  <c r="G79" i="1"/>
  <c r="G80" i="1"/>
  <c r="G81" i="1"/>
  <c r="G82" i="1"/>
  <c r="G85" i="1"/>
  <c r="G86" i="1"/>
  <c r="G87" i="1"/>
  <c r="G88" i="1"/>
  <c r="G89" i="1"/>
  <c r="F38" i="1" l="1"/>
  <c r="F56" i="1"/>
  <c r="G23" i="1"/>
  <c r="F24" i="1" s="1"/>
  <c r="F46" i="1"/>
  <c r="F30" i="1"/>
  <c r="F11" i="1"/>
  <c r="F83" i="1"/>
  <c r="F16" i="1"/>
  <c r="F90" i="1"/>
  <c r="F72" i="1"/>
  <c r="G91" i="1" l="1"/>
  <c r="G92" i="1" s="1"/>
  <c r="G93" i="1" s="1"/>
</calcChain>
</file>

<file path=xl/sharedStrings.xml><?xml version="1.0" encoding="utf-8"?>
<sst xmlns="http://schemas.openxmlformats.org/spreadsheetml/2006/main" count="253" uniqueCount="119">
  <si>
    <t>N°</t>
  </si>
  <si>
    <t>Désignation</t>
  </si>
  <si>
    <t>Uté</t>
  </si>
  <si>
    <t>Qté</t>
  </si>
  <si>
    <t>Prix
Unitaire</t>
  </si>
  <si>
    <t>Prix
Total</t>
  </si>
  <si>
    <t/>
  </si>
  <si>
    <t>A</t>
  </si>
  <si>
    <t>A.1</t>
  </si>
  <si>
    <t>PRESTATIONS ETUDES, MISE EN SERVICES</t>
  </si>
  <si>
    <t>Etudes d'exécution</t>
  </si>
  <si>
    <t>ens</t>
  </si>
  <si>
    <t>DOE fin de chantier</t>
  </si>
  <si>
    <t>Mise en service</t>
  </si>
  <si>
    <t>Sous-total PRESTATIONS ETUDES, MISE EN SERVICES</t>
  </si>
  <si>
    <t>A.2</t>
  </si>
  <si>
    <t>INSTALLATION DE CHANTIER</t>
  </si>
  <si>
    <t>Coffret de chantier</t>
  </si>
  <si>
    <t>Eclairage de chantier</t>
  </si>
  <si>
    <t>Câblage</t>
  </si>
  <si>
    <t>Sous-total INSTALLATION DE CHANTIER</t>
  </si>
  <si>
    <t>A.3</t>
  </si>
  <si>
    <t>OPERATION PREALABLE</t>
  </si>
  <si>
    <t>A.3.1</t>
  </si>
  <si>
    <t>ETAT DES LIEUX</t>
  </si>
  <si>
    <t>Etats des lieux à réaliser</t>
  </si>
  <si>
    <t>Rapport états des lieux</t>
  </si>
  <si>
    <t>Sous-total ETAT DES LIEUX</t>
  </si>
  <si>
    <t>Sous-total OPERATION PREALABLE</t>
  </si>
  <si>
    <t>A.4</t>
  </si>
  <si>
    <t>COURANTS FORTS</t>
  </si>
  <si>
    <t>A.4.1</t>
  </si>
  <si>
    <t>RESEAU DE TERRE</t>
  </si>
  <si>
    <t>Vérification prise de terre</t>
  </si>
  <si>
    <t>Complément prise de terre</t>
  </si>
  <si>
    <t>Liaisons équipotentielles</t>
  </si>
  <si>
    <t>Sous-total RESEAU DE TERRE</t>
  </si>
  <si>
    <t>A.4.2</t>
  </si>
  <si>
    <t>ARMOIRES DIVISIONNAIRES</t>
  </si>
  <si>
    <t>Modification TGBT</t>
  </si>
  <si>
    <t>Vérification de l'alimentation existante</t>
  </si>
  <si>
    <t>Modification TD ondulé ( pour PC détrompées )</t>
  </si>
  <si>
    <t>Création TD extension</t>
  </si>
  <si>
    <t>Alimlentation depuis TGBT</t>
  </si>
  <si>
    <t>Sous-total ARMOIRES DIVISIONNAIRES</t>
  </si>
  <si>
    <t>A.4.3</t>
  </si>
  <si>
    <t>CANALISATIONS SECONDAIRES</t>
  </si>
  <si>
    <t>Chemin de câbles CFO</t>
  </si>
  <si>
    <t>ml</t>
  </si>
  <si>
    <t>Chemin de câbles CFA / VDI</t>
  </si>
  <si>
    <t>Câblage luminaires et commandes</t>
  </si>
  <si>
    <t>Câblage éclairage de sécurité</t>
  </si>
  <si>
    <t>Câblages prise de courants et poste de travail</t>
  </si>
  <si>
    <t>Tranchées, rebouchage et coupe feu</t>
  </si>
  <si>
    <t>Sous-total CANALISATIONS SECONDAIRES</t>
  </si>
  <si>
    <t>A.4.4</t>
  </si>
  <si>
    <t>ALIMENTATIONS FORCES MOTRICES</t>
  </si>
  <si>
    <t>Des unités extérieures VRV</t>
  </si>
  <si>
    <t>u</t>
  </si>
  <si>
    <t>Des unités intérieures</t>
  </si>
  <si>
    <t>Ballons ECS</t>
  </si>
  <si>
    <t>Registre motorisé BDV</t>
  </si>
  <si>
    <t>Radiateur électrique</t>
  </si>
  <si>
    <t>Portillons</t>
  </si>
  <si>
    <t>Portail</t>
  </si>
  <si>
    <t>Eclairage extérieur</t>
  </si>
  <si>
    <t>Sous-total ALIMENTATIONS FORCES MOTRICES</t>
  </si>
  <si>
    <t>A.4.5</t>
  </si>
  <si>
    <t>EQUIPEMENTS INTERIEURS</t>
  </si>
  <si>
    <t>Vidéoprojecteur y compris support plafond</t>
  </si>
  <si>
    <t>Appareils d'éclairages</t>
  </si>
  <si>
    <t>Luminaire Type pavé LED 600X600 - graduable</t>
  </si>
  <si>
    <t>Luminaire Type pavé LED 600X600 - ON/OFF</t>
  </si>
  <si>
    <t>Luminaire Type Spot LED</t>
  </si>
  <si>
    <t>Luminaire réglette étanche</t>
  </si>
  <si>
    <t>Petit appareillage - Marque LEGRAND série CELIANE</t>
  </si>
  <si>
    <t>Interrupteur à clé</t>
  </si>
  <si>
    <t>Interrupteur simple allumage</t>
  </si>
  <si>
    <t>Bouton poussoir gradation</t>
  </si>
  <si>
    <t>Prise de courant 10/16A+T spécialisée / ménage</t>
  </si>
  <si>
    <t>Poste de travail 4PCN + 2PCD + 2 réserves RJ45</t>
  </si>
  <si>
    <t>Poste de travail 1PCN + 1 réserves RJ45</t>
  </si>
  <si>
    <t>Prise HDMI femelle avec cordon de liaison</t>
  </si>
  <si>
    <t>Sous-total EQUIPEMENTS INTERIEURS</t>
  </si>
  <si>
    <t>A.4.6</t>
  </si>
  <si>
    <t>ECLAIRAGES DE SECURITE</t>
  </si>
  <si>
    <t>BAES encastré / saillie</t>
  </si>
  <si>
    <t>Sous-total ECLAIRAGES DE SECURITE</t>
  </si>
  <si>
    <t>A.5</t>
  </si>
  <si>
    <t>COURANTS FAIBLES</t>
  </si>
  <si>
    <t>A.5.1</t>
  </si>
  <si>
    <t>SYSTEME DE SECURITE INCENDIE</t>
  </si>
  <si>
    <t>Déclencheur manuel</t>
  </si>
  <si>
    <t>Diffuseur sonore</t>
  </si>
  <si>
    <t>Mise en service et paramétrage</t>
  </si>
  <si>
    <t>Mise à jours dossier SSI</t>
  </si>
  <si>
    <t>Sous-total SYSTEME DE SECURITE INCENDIE</t>
  </si>
  <si>
    <t>A.5.2</t>
  </si>
  <si>
    <t>CÂBLAGE VDI</t>
  </si>
  <si>
    <t>Prise RJ45 cat 6A - poste de travail et divers</t>
  </si>
  <si>
    <t>Prise RJ45 cat 6A - WIFI</t>
  </si>
  <si>
    <t>Câblage 1x4paires catégorie 6A</t>
  </si>
  <si>
    <t>Recettes</t>
  </si>
  <si>
    <t>Sous-total CÂBLAGE VDI</t>
  </si>
  <si>
    <t>Total  devis H.T</t>
  </si>
  <si>
    <t>T.V.A. 20,00%</t>
  </si>
  <si>
    <t>Total  T.T.C.</t>
  </si>
  <si>
    <t>28</t>
  </si>
  <si>
    <t>13</t>
  </si>
  <si>
    <t>0</t>
  </si>
  <si>
    <t>2</t>
  </si>
  <si>
    <t>12</t>
  </si>
  <si>
    <t>19</t>
  </si>
  <si>
    <t>10</t>
  </si>
  <si>
    <t>40</t>
  </si>
  <si>
    <t>1600</t>
  </si>
  <si>
    <t>Complément : Baie VDI compléte selon référentiel</t>
  </si>
  <si>
    <t>LOT ELECTRICITE n°6 COURANTS FORTS ET COURANTS FAIBLES</t>
  </si>
  <si>
    <r>
      <rPr>
        <b/>
        <sz val="22"/>
        <color rgb="FF000080"/>
        <rFont val="Arial"/>
        <family val="2"/>
      </rPr>
      <t>DPGF</t>
    </r>
    <r>
      <rPr>
        <b/>
        <sz val="28"/>
        <rFont val="Arial"/>
        <family val="2"/>
      </rPr>
      <t xml:space="preserve"> </t>
    </r>
    <r>
      <rPr>
        <b/>
        <sz val="11"/>
        <color rgb="FF993300"/>
        <rFont val="Arial"/>
        <family val="2"/>
      </rPr>
      <t xml:space="preserve">RENOVATION ET EXTENSION DE L'AGENCE FRANCE-TRAVAIL TAVERNY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</si>
</sst>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General;\-General;;@"/>
    <numFmt numFmtId="165" formatCode="#,##0.00[$ €];\-#,##0.00[$ €];;@"/>
  </numFmts>
  <fonts count="10" x14ac:knownFonts="1">
    <font>
      <sz val="11"/>
      <color theme="1"/>
      <name val="Aptos Narrow"/>
      <family val="2"/>
      <scheme val="minor"/>
    </font>
    <font>
      <b/>
      <sz val="10"/>
      <color rgb="FFFDFDFF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u/>
      <sz val="10"/>
      <color theme="1"/>
      <name val="Arial"/>
      <family val="2"/>
    </font>
    <font>
      <b/>
      <i/>
      <sz val="10"/>
      <color theme="1"/>
      <name val="Arial"/>
      <family val="2"/>
    </font>
    <font>
      <b/>
      <sz val="28"/>
      <name val="Arial"/>
      <family val="2"/>
    </font>
    <font>
      <b/>
      <sz val="22"/>
      <color rgb="FF000080"/>
      <name val="Arial"/>
      <family val="2"/>
    </font>
    <font>
      <b/>
      <sz val="11"/>
      <color rgb="FF993300"/>
      <name val="Arial"/>
      <family val="2"/>
    </font>
    <font>
      <b/>
      <sz val="1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000000"/>
        <bgColor indexed="64"/>
      </patternFill>
    </fill>
    <fill>
      <patternFill patternType="solid">
        <fgColor rgb="FFFFFFF3"/>
        <bgColor indexed="64"/>
      </patternFill>
    </fill>
    <fill>
      <patternFill patternType="solid">
        <fgColor rgb="FFFFFFF4"/>
        <bgColor indexed="64"/>
      </patternFill>
    </fill>
  </fills>
  <borders count="23">
    <border>
      <left/>
      <right/>
      <top/>
      <bottom/>
      <diagonal/>
    </border>
    <border>
      <left style="thin">
        <color rgb="FFC0C0C0"/>
      </left>
      <right/>
      <top/>
      <bottom/>
      <diagonal/>
    </border>
    <border>
      <left style="thin">
        <color rgb="FFC0C0C0"/>
      </left>
      <right/>
      <top style="thin">
        <color rgb="FFC0C0C0"/>
      </top>
      <bottom style="thin">
        <color rgb="FFC0C0C0"/>
      </bottom>
      <diagonal/>
    </border>
    <border>
      <left style="thin">
        <color rgb="FFC0C0C0"/>
      </left>
      <right/>
      <top/>
      <bottom style="thin">
        <color rgb="FFC0C0C0"/>
      </bottom>
      <diagonal/>
    </border>
    <border>
      <left style="thin">
        <color rgb="FFC0C0C0"/>
      </left>
      <right/>
      <top style="thin">
        <color rgb="FFC0C0C0"/>
      </top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rgb="FFC0C0C0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rgb="FFC0C0C0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rgb="FFC0C0C0"/>
      </top>
      <bottom style="thin">
        <color rgb="FFC0C0C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C0C0C0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rgb="FFC0C0C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rgb="FFC0C0C0"/>
      </bottom>
      <diagonal/>
    </border>
    <border>
      <left/>
      <right/>
      <top style="thin">
        <color rgb="FFC0C0C0"/>
      </top>
      <bottom style="thin">
        <color rgb="FFC0C0C0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rgb="FFC0C0C0"/>
      </top>
      <bottom style="thin">
        <color rgb="FFC0C0C0"/>
      </bottom>
      <diagonal/>
    </border>
  </borders>
  <cellStyleXfs count="1">
    <xf numFmtId="0" fontId="0" fillId="0" borderId="0"/>
  </cellStyleXfs>
  <cellXfs count="55">
    <xf numFmtId="0" fontId="0" fillId="0" borderId="0" xfId="0"/>
    <xf numFmtId="164" fontId="3" fillId="0" borderId="1" xfId="0" quotePrefix="1" applyNumberFormat="1" applyFont="1" applyBorder="1" applyAlignment="1">
      <alignment horizontal="left" vertical="top"/>
    </xf>
    <xf numFmtId="164" fontId="2" fillId="0" borderId="1" xfId="0" quotePrefix="1" applyNumberFormat="1" applyFont="1" applyBorder="1" applyAlignment="1">
      <alignment horizontal="left" vertical="top"/>
    </xf>
    <xf numFmtId="164" fontId="3" fillId="0" borderId="3" xfId="0" quotePrefix="1" applyNumberFormat="1" applyFont="1" applyBorder="1" applyAlignment="1">
      <alignment horizontal="left" vertical="top" wrapText="1"/>
    </xf>
    <xf numFmtId="164" fontId="2" fillId="0" borderId="3" xfId="0" applyNumberFormat="1" applyFont="1" applyBorder="1" applyAlignment="1">
      <alignment horizontal="left" vertical="top"/>
    </xf>
    <xf numFmtId="164" fontId="2" fillId="0" borderId="1" xfId="0" applyNumberFormat="1" applyFont="1" applyBorder="1" applyAlignment="1">
      <alignment horizontal="left" vertical="top"/>
    </xf>
    <xf numFmtId="164" fontId="2" fillId="0" borderId="1" xfId="0" quotePrefix="1" applyNumberFormat="1" applyFont="1" applyBorder="1" applyAlignment="1">
      <alignment horizontal="left" vertical="top" wrapText="1" indent="1"/>
    </xf>
    <xf numFmtId="164" fontId="3" fillId="0" borderId="3" xfId="0" quotePrefix="1" applyNumberFormat="1" applyFont="1" applyBorder="1" applyAlignment="1">
      <alignment horizontal="left" vertical="top"/>
    </xf>
    <xf numFmtId="164" fontId="2" fillId="0" borderId="1" xfId="0" quotePrefix="1" applyNumberFormat="1" applyFont="1" applyBorder="1" applyAlignment="1">
      <alignment horizontal="left" vertical="top" wrapText="1"/>
    </xf>
    <xf numFmtId="164" fontId="4" fillId="0" borderId="1" xfId="0" quotePrefix="1" applyNumberFormat="1" applyFont="1" applyBorder="1" applyAlignment="1">
      <alignment horizontal="center" vertical="top" wrapText="1"/>
    </xf>
    <xf numFmtId="164" fontId="3" fillId="0" borderId="6" xfId="0" quotePrefix="1" applyNumberFormat="1" applyFont="1" applyBorder="1" applyAlignment="1">
      <alignment horizontal="left" vertical="top"/>
    </xf>
    <xf numFmtId="164" fontId="3" fillId="0" borderId="8" xfId="0" quotePrefix="1" applyNumberFormat="1" applyFont="1" applyBorder="1" applyAlignment="1">
      <alignment horizontal="left" vertical="top" wrapText="1"/>
    </xf>
    <xf numFmtId="164" fontId="3" fillId="0" borderId="9" xfId="0" quotePrefix="1" applyNumberFormat="1" applyFont="1" applyBorder="1" applyAlignment="1">
      <alignment horizontal="left" vertical="top"/>
    </xf>
    <xf numFmtId="164" fontId="3" fillId="0" borderId="8" xfId="0" quotePrefix="1" applyNumberFormat="1" applyFont="1" applyBorder="1" applyAlignment="1">
      <alignment horizontal="left" vertical="top"/>
    </xf>
    <xf numFmtId="164" fontId="2" fillId="0" borderId="9" xfId="0" quotePrefix="1" applyNumberFormat="1" applyFont="1" applyBorder="1" applyAlignment="1">
      <alignment horizontal="left" vertical="top" wrapText="1"/>
    </xf>
    <xf numFmtId="164" fontId="3" fillId="0" borderId="10" xfId="0" quotePrefix="1" applyNumberFormat="1" applyFont="1" applyBorder="1" applyAlignment="1">
      <alignment horizontal="left" vertical="top"/>
    </xf>
    <xf numFmtId="164" fontId="3" fillId="0" borderId="11" xfId="0" quotePrefix="1" applyNumberFormat="1" applyFont="1" applyBorder="1" applyAlignment="1">
      <alignment horizontal="left" vertical="top"/>
    </xf>
    <xf numFmtId="0" fontId="2" fillId="0" borderId="0" xfId="0" applyFont="1"/>
    <xf numFmtId="164" fontId="5" fillId="0" borderId="7" xfId="0" quotePrefix="1" applyNumberFormat="1" applyFont="1" applyBorder="1" applyAlignment="1">
      <alignment horizontal="left" vertical="top" wrapText="1"/>
    </xf>
    <xf numFmtId="164" fontId="4" fillId="0" borderId="3" xfId="0" quotePrefix="1" applyNumberFormat="1" applyFont="1" applyBorder="1" applyAlignment="1">
      <alignment horizontal="center" vertical="top" wrapText="1"/>
    </xf>
    <xf numFmtId="164" fontId="2" fillId="0" borderId="9" xfId="0" quotePrefix="1" applyNumberFormat="1" applyFont="1" applyBorder="1" applyAlignment="1">
      <alignment horizontal="left" vertical="top"/>
    </xf>
    <xf numFmtId="164" fontId="3" fillId="0" borderId="1" xfId="0" quotePrefix="1" applyNumberFormat="1" applyFont="1" applyBorder="1" applyAlignment="1">
      <alignment horizontal="left" vertical="top" wrapText="1"/>
    </xf>
    <xf numFmtId="164" fontId="3" fillId="0" borderId="2" xfId="0" quotePrefix="1" applyNumberFormat="1" applyFont="1" applyBorder="1" applyAlignment="1">
      <alignment horizontal="left" vertical="top" wrapText="1"/>
    </xf>
    <xf numFmtId="164" fontId="3" fillId="0" borderId="12" xfId="0" quotePrefix="1" applyNumberFormat="1" applyFont="1" applyBorder="1" applyAlignment="1">
      <alignment horizontal="left" vertical="top" wrapText="1"/>
    </xf>
    <xf numFmtId="165" fontId="2" fillId="0" borderId="13" xfId="0" applyNumberFormat="1" applyFont="1" applyBorder="1" applyAlignment="1">
      <alignment horizontal="right" vertical="top"/>
    </xf>
    <xf numFmtId="165" fontId="2" fillId="0" borderId="14" xfId="0" applyNumberFormat="1" applyFont="1" applyBorder="1" applyAlignment="1">
      <alignment horizontal="right" vertical="top"/>
    </xf>
    <xf numFmtId="165" fontId="2" fillId="0" borderId="15" xfId="0" applyNumberFormat="1" applyFont="1" applyBorder="1" applyAlignment="1">
      <alignment horizontal="right" vertical="top"/>
    </xf>
    <xf numFmtId="165" fontId="3" fillId="0" borderId="15" xfId="0" applyNumberFormat="1" applyFont="1" applyBorder="1" applyAlignment="1">
      <alignment horizontal="right" vertical="top"/>
    </xf>
    <xf numFmtId="0" fontId="2" fillId="0" borderId="15" xfId="0" applyFont="1" applyBorder="1"/>
    <xf numFmtId="165" fontId="2" fillId="0" borderId="15" xfId="0" applyNumberFormat="1" applyFont="1" applyBorder="1" applyAlignment="1">
      <alignment horizontal="left" vertical="top"/>
    </xf>
    <xf numFmtId="0" fontId="2" fillId="0" borderId="16" xfId="0" applyFont="1" applyBorder="1"/>
    <xf numFmtId="165" fontId="3" fillId="3" borderId="15" xfId="0" applyNumberFormat="1" applyFont="1" applyFill="1" applyBorder="1" applyAlignment="1">
      <alignment horizontal="right" vertical="top"/>
    </xf>
    <xf numFmtId="165" fontId="3" fillId="3" borderId="16" xfId="0" applyNumberFormat="1" applyFont="1" applyFill="1" applyBorder="1" applyAlignment="1">
      <alignment horizontal="right" vertical="top"/>
    </xf>
    <xf numFmtId="165" fontId="3" fillId="0" borderId="17" xfId="0" applyNumberFormat="1" applyFont="1" applyBorder="1" applyAlignment="1">
      <alignment horizontal="right" vertical="top"/>
    </xf>
    <xf numFmtId="165" fontId="3" fillId="0" borderId="14" xfId="0" applyNumberFormat="1" applyFont="1" applyBorder="1" applyAlignment="1">
      <alignment horizontal="right" vertical="top"/>
    </xf>
    <xf numFmtId="165" fontId="2" fillId="0" borderId="16" xfId="0" applyNumberFormat="1" applyFont="1" applyBorder="1" applyAlignment="1">
      <alignment horizontal="right" vertical="top"/>
    </xf>
    <xf numFmtId="164" fontId="2" fillId="0" borderId="13" xfId="0" quotePrefix="1" applyNumberFormat="1" applyFont="1" applyBorder="1" applyAlignment="1">
      <alignment horizontal="left" vertical="top"/>
    </xf>
    <xf numFmtId="164" fontId="2" fillId="0" borderId="14" xfId="0" applyNumberFormat="1" applyFont="1" applyBorder="1" applyAlignment="1">
      <alignment horizontal="left" vertical="top"/>
    </xf>
    <xf numFmtId="164" fontId="2" fillId="0" borderId="15" xfId="0" quotePrefix="1" applyNumberFormat="1" applyFont="1" applyBorder="1" applyAlignment="1">
      <alignment horizontal="left" vertical="top"/>
    </xf>
    <xf numFmtId="164" fontId="2" fillId="0" borderId="15" xfId="0" applyNumberFormat="1" applyFont="1" applyBorder="1" applyAlignment="1">
      <alignment horizontal="left" vertical="top"/>
    </xf>
    <xf numFmtId="164" fontId="3" fillId="0" borderId="22" xfId="0" applyNumberFormat="1" applyFont="1" applyBorder="1" applyAlignment="1">
      <alignment horizontal="left" vertical="top"/>
    </xf>
    <xf numFmtId="164" fontId="2" fillId="0" borderId="16" xfId="0" applyNumberFormat="1" applyFont="1" applyBorder="1" applyAlignment="1">
      <alignment horizontal="left" vertical="top"/>
    </xf>
    <xf numFmtId="0" fontId="1" fillId="2" borderId="4" xfId="0" applyFont="1" applyFill="1" applyBorder="1" applyAlignment="1">
      <alignment horizontal="center" vertical="center" wrapText="1"/>
    </xf>
    <xf numFmtId="164" fontId="2" fillId="0" borderId="18" xfId="0" applyNumberFormat="1" applyFont="1" applyBorder="1" applyAlignment="1">
      <alignment horizontal="center" vertical="center"/>
    </xf>
    <xf numFmtId="164" fontId="2" fillId="0" borderId="19" xfId="0" applyNumberFormat="1" applyFont="1" applyBorder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164" fontId="3" fillId="0" borderId="20" xfId="0" applyNumberFormat="1" applyFont="1" applyBorder="1" applyAlignment="1">
      <alignment horizontal="center" vertical="center"/>
    </xf>
    <xf numFmtId="164" fontId="2" fillId="0" borderId="21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165" fontId="3" fillId="4" borderId="16" xfId="0" applyNumberFormat="1" applyFont="1" applyFill="1" applyBorder="1" applyAlignment="1">
      <alignment horizontal="right" vertical="top"/>
    </xf>
    <xf numFmtId="0" fontId="1" fillId="2" borderId="5" xfId="0" applyFont="1" applyFill="1" applyBorder="1" applyAlignment="1">
      <alignment horizontal="center" vertical="center" wrapText="1"/>
    </xf>
    <xf numFmtId="4" fontId="0" fillId="0" borderId="0" xfId="0" applyNumberFormat="1" applyAlignment="1">
      <alignment horizontal="left" indent="1"/>
    </xf>
    <xf numFmtId="4" fontId="3" fillId="0" borderId="3" xfId="0" quotePrefix="1" applyNumberFormat="1" applyFont="1" applyBorder="1" applyAlignment="1">
      <alignment horizontal="left" vertical="center" wrapText="1" indent="1"/>
    </xf>
    <xf numFmtId="4" fontId="6" fillId="0" borderId="0" xfId="0" applyNumberFormat="1" applyFont="1" applyAlignment="1">
      <alignment vertical="center" wrapText="1"/>
    </xf>
    <xf numFmtId="4" fontId="9" fillId="0" borderId="0" xfId="0" applyNumberFormat="1" applyFon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EA5B63-3BFA-4353-9C7B-C46AB7A22E96}">
  <dimension ref="B1:K93"/>
  <sheetViews>
    <sheetView tabSelected="1" zoomScale="98" zoomScaleNormal="98" workbookViewId="0">
      <pane ySplit="4" topLeftCell="A101" activePane="bottomLeft" state="frozenSplit"/>
      <selection pane="bottomLeft" activeCell="F89" sqref="F89"/>
    </sheetView>
  </sheetViews>
  <sheetFormatPr baseColWidth="10" defaultRowHeight="12.75" x14ac:dyDescent="0.2"/>
  <cols>
    <col min="1" max="1" width="1.140625" style="17" customWidth="1"/>
    <col min="2" max="2" width="5.42578125" style="17" bestFit="1" customWidth="1"/>
    <col min="3" max="3" width="53.5703125" style="17" customWidth="1"/>
    <col min="4" max="4" width="4" style="17" bestFit="1" customWidth="1"/>
    <col min="5" max="5" width="5" style="48" bestFit="1" customWidth="1"/>
    <col min="6" max="6" width="11.42578125" style="17" bestFit="1" customWidth="1"/>
    <col min="7" max="7" width="10.7109375" style="17" bestFit="1" customWidth="1"/>
    <col min="8" max="16384" width="11.42578125" style="17"/>
  </cols>
  <sheetData>
    <row r="1" spans="2:11" ht="6.75" customHeight="1" x14ac:dyDescent="0.2"/>
    <row r="2" spans="2:11" s="51" customFormat="1" ht="32.25" customHeight="1" x14ac:dyDescent="0.25">
      <c r="B2" s="52"/>
      <c r="C2" s="53" t="s">
        <v>118</v>
      </c>
      <c r="D2" s="54"/>
      <c r="E2" s="54"/>
      <c r="F2" s="54"/>
      <c r="G2" s="54"/>
    </row>
    <row r="3" spans="2:11" ht="6" customHeight="1" x14ac:dyDescent="0.2"/>
    <row r="4" spans="2:11" ht="26.1" customHeight="1" x14ac:dyDescent="0.2">
      <c r="B4" s="42" t="s">
        <v>0</v>
      </c>
      <c r="C4" s="42" t="s">
        <v>1</v>
      </c>
      <c r="D4" s="42" t="s">
        <v>2</v>
      </c>
      <c r="E4" s="42" t="s">
        <v>3</v>
      </c>
      <c r="F4" s="42" t="s">
        <v>4</v>
      </c>
      <c r="G4" s="50" t="s">
        <v>5</v>
      </c>
    </row>
    <row r="5" spans="2:11" ht="4.5" customHeight="1" x14ac:dyDescent="0.2">
      <c r="B5" s="10" t="s">
        <v>6</v>
      </c>
      <c r="C5" s="18" t="s">
        <v>6</v>
      </c>
      <c r="D5" s="36" t="s">
        <v>6</v>
      </c>
      <c r="E5" s="43">
        <v>0</v>
      </c>
      <c r="F5" s="24"/>
      <c r="G5" s="24"/>
    </row>
    <row r="6" spans="2:11" ht="32.1" customHeight="1" x14ac:dyDescent="0.2">
      <c r="B6" s="11" t="s">
        <v>7</v>
      </c>
      <c r="C6" s="19" t="s">
        <v>117</v>
      </c>
      <c r="D6" s="37"/>
      <c r="E6" s="44"/>
      <c r="F6" s="25"/>
      <c r="G6" s="25"/>
      <c r="I6" s="3"/>
      <c r="J6" s="19"/>
      <c r="K6" s="4"/>
    </row>
    <row r="7" spans="2:11" x14ac:dyDescent="0.2">
      <c r="B7" s="12" t="s">
        <v>8</v>
      </c>
      <c r="C7" s="21" t="s">
        <v>9</v>
      </c>
      <c r="D7" s="39"/>
      <c r="E7" s="45"/>
      <c r="F7" s="26"/>
      <c r="G7" s="27"/>
      <c r="I7" s="1"/>
      <c r="J7" s="21"/>
      <c r="K7" s="5"/>
    </row>
    <row r="8" spans="2:11" ht="17.100000000000001" customHeight="1" x14ac:dyDescent="0.2">
      <c r="B8" s="12" t="s">
        <v>6</v>
      </c>
      <c r="C8" s="6" t="s">
        <v>10</v>
      </c>
      <c r="D8" s="38" t="s">
        <v>11</v>
      </c>
      <c r="E8" s="45">
        <v>1</v>
      </c>
      <c r="F8" s="26"/>
      <c r="G8" s="26">
        <f>ROUND(E8*F8,2)</f>
        <v>0</v>
      </c>
      <c r="I8" s="1"/>
      <c r="J8" s="6"/>
      <c r="K8" s="2"/>
    </row>
    <row r="9" spans="2:11" ht="17.100000000000001" customHeight="1" x14ac:dyDescent="0.2">
      <c r="B9" s="12" t="s">
        <v>6</v>
      </c>
      <c r="C9" s="6" t="s">
        <v>12</v>
      </c>
      <c r="D9" s="38" t="s">
        <v>11</v>
      </c>
      <c r="E9" s="45">
        <v>1</v>
      </c>
      <c r="F9" s="26"/>
      <c r="G9" s="26">
        <f>ROUND(E9*F9,2)</f>
        <v>0</v>
      </c>
      <c r="I9" s="1"/>
      <c r="J9" s="6"/>
      <c r="K9" s="2"/>
    </row>
    <row r="10" spans="2:11" ht="17.100000000000001" customHeight="1" thickBot="1" x14ac:dyDescent="0.25">
      <c r="B10" s="12" t="s">
        <v>6</v>
      </c>
      <c r="C10" s="6" t="s">
        <v>13</v>
      </c>
      <c r="D10" s="38" t="s">
        <v>11</v>
      </c>
      <c r="E10" s="45">
        <v>1</v>
      </c>
      <c r="F10" s="26"/>
      <c r="G10" s="26">
        <f>ROUND(E10*F10,2)</f>
        <v>0</v>
      </c>
      <c r="I10" s="1"/>
      <c r="J10" s="6"/>
      <c r="K10" s="2"/>
    </row>
    <row r="11" spans="2:11" ht="13.5" thickBot="1" x14ac:dyDescent="0.25">
      <c r="B11" s="13" t="s">
        <v>6</v>
      </c>
      <c r="C11" s="3" t="s">
        <v>14</v>
      </c>
      <c r="D11" s="37"/>
      <c r="E11" s="44"/>
      <c r="F11" s="33">
        <f>SUM(G8:G10)</f>
        <v>0</v>
      </c>
      <c r="G11" s="28"/>
      <c r="I11" s="7"/>
      <c r="J11" s="3"/>
      <c r="K11" s="4"/>
    </row>
    <row r="12" spans="2:11" ht="24.95" customHeight="1" x14ac:dyDescent="0.2">
      <c r="B12" s="12" t="s">
        <v>15</v>
      </c>
      <c r="C12" s="21" t="s">
        <v>16</v>
      </c>
      <c r="D12" s="39"/>
      <c r="E12" s="45"/>
      <c r="F12" s="26"/>
      <c r="G12" s="27"/>
      <c r="I12" s="1"/>
      <c r="J12" s="21"/>
      <c r="K12" s="5"/>
    </row>
    <row r="13" spans="2:11" ht="17.100000000000001" customHeight="1" x14ac:dyDescent="0.2">
      <c r="B13" s="12" t="s">
        <v>6</v>
      </c>
      <c r="C13" s="6" t="s">
        <v>17</v>
      </c>
      <c r="D13" s="38" t="s">
        <v>11</v>
      </c>
      <c r="E13" s="45">
        <v>1</v>
      </c>
      <c r="F13" s="26"/>
      <c r="G13" s="26">
        <f>ROUND(E13*F13,2)</f>
        <v>0</v>
      </c>
      <c r="I13" s="1"/>
      <c r="J13" s="6"/>
      <c r="K13" s="2"/>
    </row>
    <row r="14" spans="2:11" ht="17.100000000000001" customHeight="1" x14ac:dyDescent="0.2">
      <c r="B14" s="12" t="s">
        <v>6</v>
      </c>
      <c r="C14" s="6" t="s">
        <v>18</v>
      </c>
      <c r="D14" s="38" t="s">
        <v>11</v>
      </c>
      <c r="E14" s="45">
        <v>1</v>
      </c>
      <c r="F14" s="26"/>
      <c r="G14" s="26">
        <f>ROUND(E14*F14,2)</f>
        <v>0</v>
      </c>
      <c r="I14" s="1"/>
      <c r="J14" s="6"/>
      <c r="K14" s="2"/>
    </row>
    <row r="15" spans="2:11" ht="13.5" thickBot="1" x14ac:dyDescent="0.25">
      <c r="B15" s="12" t="s">
        <v>6</v>
      </c>
      <c r="C15" s="6" t="s">
        <v>19</v>
      </c>
      <c r="D15" s="38" t="s">
        <v>11</v>
      </c>
      <c r="E15" s="45">
        <v>1</v>
      </c>
      <c r="F15" s="26"/>
      <c r="G15" s="26">
        <f>ROUND(E15*F15,2)</f>
        <v>0</v>
      </c>
      <c r="I15" s="1"/>
      <c r="J15" s="6"/>
      <c r="K15" s="2"/>
    </row>
    <row r="16" spans="2:11" ht="13.5" thickBot="1" x14ac:dyDescent="0.25">
      <c r="B16" s="13" t="s">
        <v>6</v>
      </c>
      <c r="C16" s="3" t="s">
        <v>20</v>
      </c>
      <c r="D16" s="37"/>
      <c r="E16" s="44"/>
      <c r="F16" s="33">
        <f>SUM(G13:G15)</f>
        <v>0</v>
      </c>
      <c r="G16" s="28"/>
      <c r="I16" s="7"/>
      <c r="J16" s="3"/>
      <c r="K16" s="4"/>
    </row>
    <row r="17" spans="2:11" ht="5.0999999999999996" customHeight="1" x14ac:dyDescent="0.2">
      <c r="B17" s="20" t="s">
        <v>6</v>
      </c>
      <c r="C17" s="8" t="s">
        <v>6</v>
      </c>
      <c r="D17" s="38" t="s">
        <v>6</v>
      </c>
      <c r="E17" s="45"/>
      <c r="F17" s="26"/>
      <c r="G17" s="26"/>
      <c r="I17" s="2"/>
      <c r="J17" s="8"/>
      <c r="K17" s="2"/>
    </row>
    <row r="18" spans="2:11" x14ac:dyDescent="0.2">
      <c r="B18" s="12" t="s">
        <v>21</v>
      </c>
      <c r="C18" s="21" t="s">
        <v>22</v>
      </c>
      <c r="D18" s="39"/>
      <c r="E18" s="45"/>
      <c r="F18" s="26"/>
      <c r="G18" s="27"/>
      <c r="I18" s="1"/>
      <c r="J18" s="21"/>
      <c r="K18" s="5"/>
    </row>
    <row r="19" spans="2:11" ht="5.0999999999999996" customHeight="1" x14ac:dyDescent="0.2">
      <c r="B19" s="20" t="s">
        <v>6</v>
      </c>
      <c r="C19" s="8" t="s">
        <v>6</v>
      </c>
      <c r="D19" s="38" t="s">
        <v>6</v>
      </c>
      <c r="E19" s="45">
        <v>0</v>
      </c>
      <c r="F19" s="26"/>
      <c r="G19" s="26"/>
      <c r="I19" s="2"/>
      <c r="J19" s="8"/>
      <c r="K19" s="2"/>
    </row>
    <row r="20" spans="2:11" ht="20.100000000000001" customHeight="1" x14ac:dyDescent="0.2">
      <c r="B20" s="12" t="s">
        <v>23</v>
      </c>
      <c r="C20" s="21" t="s">
        <v>24</v>
      </c>
      <c r="D20" s="38"/>
      <c r="E20" s="45"/>
      <c r="F20" s="26"/>
      <c r="G20" s="26"/>
      <c r="I20" s="1"/>
      <c r="J20" s="21"/>
      <c r="K20" s="2"/>
    </row>
    <row r="21" spans="2:11" ht="17.100000000000001" customHeight="1" x14ac:dyDescent="0.2">
      <c r="B21" s="12" t="s">
        <v>6</v>
      </c>
      <c r="C21" s="6" t="s">
        <v>25</v>
      </c>
      <c r="D21" s="38" t="s">
        <v>11</v>
      </c>
      <c r="E21" s="45">
        <v>1</v>
      </c>
      <c r="F21" s="26"/>
      <c r="G21" s="26">
        <f>ROUND(E21*F21,2)</f>
        <v>0</v>
      </c>
      <c r="I21" s="1"/>
      <c r="J21" s="6"/>
      <c r="K21" s="2"/>
    </row>
    <row r="22" spans="2:11" ht="17.100000000000001" customHeight="1" x14ac:dyDescent="0.2">
      <c r="B22" s="12" t="s">
        <v>6</v>
      </c>
      <c r="C22" s="6" t="s">
        <v>26</v>
      </c>
      <c r="D22" s="38" t="s">
        <v>11</v>
      </c>
      <c r="E22" s="45">
        <v>1</v>
      </c>
      <c r="F22" s="26"/>
      <c r="G22" s="26">
        <f>ROUND(E22*F22,2)</f>
        <v>0</v>
      </c>
      <c r="I22" s="1"/>
      <c r="J22" s="6"/>
      <c r="K22" s="2"/>
    </row>
    <row r="23" spans="2:11" ht="13.5" thickBot="1" x14ac:dyDescent="0.25">
      <c r="B23" s="12" t="s">
        <v>6</v>
      </c>
      <c r="C23" s="21" t="s">
        <v>27</v>
      </c>
      <c r="D23" s="38"/>
      <c r="E23" s="45"/>
      <c r="F23" s="26"/>
      <c r="G23" s="27">
        <f>SUM(G21:G22)</f>
        <v>0</v>
      </c>
      <c r="I23" s="1"/>
      <c r="J23" s="21"/>
      <c r="K23" s="2"/>
    </row>
    <row r="24" spans="2:11" ht="13.5" thickBot="1" x14ac:dyDescent="0.25">
      <c r="B24" s="13" t="s">
        <v>6</v>
      </c>
      <c r="C24" s="3" t="s">
        <v>28</v>
      </c>
      <c r="D24" s="37"/>
      <c r="E24" s="44"/>
      <c r="F24" s="33">
        <f>G23</f>
        <v>0</v>
      </c>
      <c r="G24" s="28"/>
      <c r="I24" s="7"/>
      <c r="J24" s="3"/>
      <c r="K24" s="4"/>
    </row>
    <row r="25" spans="2:11" x14ac:dyDescent="0.2">
      <c r="B25" s="12" t="s">
        <v>29</v>
      </c>
      <c r="C25" s="21" t="s">
        <v>30</v>
      </c>
      <c r="D25" s="39"/>
      <c r="E25" s="45"/>
      <c r="F25" s="26"/>
      <c r="G25" s="27"/>
      <c r="I25" s="1"/>
      <c r="J25" s="21"/>
      <c r="K25" s="5"/>
    </row>
    <row r="26" spans="2:11" x14ac:dyDescent="0.2">
      <c r="B26" s="12" t="s">
        <v>31</v>
      </c>
      <c r="C26" s="21" t="s">
        <v>32</v>
      </c>
      <c r="D26" s="38"/>
      <c r="E26" s="45"/>
      <c r="F26" s="26"/>
      <c r="G26" s="26"/>
      <c r="I26" s="1"/>
      <c r="J26" s="21"/>
      <c r="K26" s="2"/>
    </row>
    <row r="27" spans="2:11" ht="17.100000000000001" customHeight="1" x14ac:dyDescent="0.2">
      <c r="B27" s="12" t="s">
        <v>6</v>
      </c>
      <c r="C27" s="6" t="s">
        <v>33</v>
      </c>
      <c r="D27" s="38" t="s">
        <v>11</v>
      </c>
      <c r="E27" s="45">
        <v>1</v>
      </c>
      <c r="F27" s="26"/>
      <c r="G27" s="26">
        <f>ROUND(E27*F27,2)</f>
        <v>0</v>
      </c>
      <c r="I27" s="1"/>
      <c r="J27" s="6"/>
      <c r="K27" s="2"/>
    </row>
    <row r="28" spans="2:11" ht="17.100000000000001" customHeight="1" x14ac:dyDescent="0.2">
      <c r="B28" s="12" t="s">
        <v>6</v>
      </c>
      <c r="C28" s="6" t="s">
        <v>34</v>
      </c>
      <c r="D28" s="38" t="s">
        <v>11</v>
      </c>
      <c r="E28" s="45">
        <v>1</v>
      </c>
      <c r="F28" s="26"/>
      <c r="G28" s="26">
        <f>ROUND(E28*F28,2)</f>
        <v>0</v>
      </c>
      <c r="I28" s="1"/>
      <c r="J28" s="6"/>
      <c r="K28" s="2"/>
    </row>
    <row r="29" spans="2:11" ht="17.100000000000001" customHeight="1" thickBot="1" x14ac:dyDescent="0.25">
      <c r="B29" s="12" t="s">
        <v>6</v>
      </c>
      <c r="C29" s="6" t="s">
        <v>35</v>
      </c>
      <c r="D29" s="38" t="s">
        <v>11</v>
      </c>
      <c r="E29" s="45">
        <v>1</v>
      </c>
      <c r="F29" s="26"/>
      <c r="G29" s="26">
        <f>ROUND(E29*F29,2)</f>
        <v>0</v>
      </c>
      <c r="I29" s="1"/>
      <c r="J29" s="6"/>
      <c r="K29" s="2"/>
    </row>
    <row r="30" spans="2:11" ht="13.5" thickBot="1" x14ac:dyDescent="0.25">
      <c r="B30" s="12" t="s">
        <v>6</v>
      </c>
      <c r="C30" s="21" t="s">
        <v>36</v>
      </c>
      <c r="D30" s="38"/>
      <c r="E30" s="45"/>
      <c r="F30" s="33">
        <f>SUM(G27:G29)</f>
        <v>0</v>
      </c>
      <c r="G30" s="28"/>
      <c r="I30" s="1"/>
      <c r="J30" s="21"/>
      <c r="K30" s="2"/>
    </row>
    <row r="31" spans="2:11" x14ac:dyDescent="0.2">
      <c r="B31" s="12" t="s">
        <v>37</v>
      </c>
      <c r="C31" s="21" t="s">
        <v>38</v>
      </c>
      <c r="D31" s="38"/>
      <c r="E31" s="45"/>
      <c r="F31" s="26"/>
      <c r="G31" s="26"/>
      <c r="I31" s="1"/>
      <c r="J31" s="21"/>
      <c r="K31" s="2"/>
    </row>
    <row r="32" spans="2:11" ht="17.100000000000001" customHeight="1" x14ac:dyDescent="0.2">
      <c r="B32" s="12" t="s">
        <v>6</v>
      </c>
      <c r="C32" s="6" t="s">
        <v>39</v>
      </c>
      <c r="D32" s="38" t="s">
        <v>11</v>
      </c>
      <c r="E32" s="45">
        <v>1</v>
      </c>
      <c r="F32" s="26"/>
      <c r="G32" s="26">
        <f t="shared" ref="G32:G37" si="0">ROUND(E32*F32,2)</f>
        <v>0</v>
      </c>
      <c r="I32" s="1"/>
      <c r="J32" s="6"/>
      <c r="K32" s="2"/>
    </row>
    <row r="33" spans="2:11" ht="17.100000000000001" customHeight="1" x14ac:dyDescent="0.2">
      <c r="B33" s="12" t="s">
        <v>6</v>
      </c>
      <c r="C33" s="6" t="s">
        <v>40</v>
      </c>
      <c r="D33" s="38" t="s">
        <v>11</v>
      </c>
      <c r="E33" s="45">
        <v>1</v>
      </c>
      <c r="F33" s="26"/>
      <c r="G33" s="26">
        <f t="shared" si="0"/>
        <v>0</v>
      </c>
      <c r="I33" s="1"/>
      <c r="J33" s="6"/>
      <c r="K33" s="2"/>
    </row>
    <row r="34" spans="2:11" ht="17.100000000000001" customHeight="1" x14ac:dyDescent="0.2">
      <c r="B34" s="12" t="s">
        <v>6</v>
      </c>
      <c r="C34" s="6" t="s">
        <v>41</v>
      </c>
      <c r="D34" s="38" t="s">
        <v>11</v>
      </c>
      <c r="E34" s="45">
        <v>1</v>
      </c>
      <c r="F34" s="26"/>
      <c r="G34" s="26">
        <f t="shared" si="0"/>
        <v>0</v>
      </c>
      <c r="I34" s="1"/>
      <c r="J34" s="6"/>
      <c r="K34" s="2"/>
    </row>
    <row r="35" spans="2:11" ht="17.100000000000001" customHeight="1" x14ac:dyDescent="0.2">
      <c r="B35" s="12" t="s">
        <v>6</v>
      </c>
      <c r="C35" s="6" t="s">
        <v>40</v>
      </c>
      <c r="D35" s="38" t="s">
        <v>11</v>
      </c>
      <c r="E35" s="45">
        <v>1</v>
      </c>
      <c r="F35" s="26"/>
      <c r="G35" s="26">
        <f t="shared" si="0"/>
        <v>0</v>
      </c>
      <c r="I35" s="1"/>
      <c r="J35" s="6"/>
      <c r="K35" s="2"/>
    </row>
    <row r="36" spans="2:11" ht="17.100000000000001" customHeight="1" x14ac:dyDescent="0.2">
      <c r="B36" s="12" t="s">
        <v>6</v>
      </c>
      <c r="C36" s="6" t="s">
        <v>42</v>
      </c>
      <c r="D36" s="38" t="s">
        <v>11</v>
      </c>
      <c r="E36" s="45">
        <v>1</v>
      </c>
      <c r="F36" s="26"/>
      <c r="G36" s="26">
        <f t="shared" si="0"/>
        <v>0</v>
      </c>
      <c r="I36" s="1"/>
      <c r="J36" s="6"/>
      <c r="K36" s="2"/>
    </row>
    <row r="37" spans="2:11" ht="17.100000000000001" customHeight="1" thickBot="1" x14ac:dyDescent="0.25">
      <c r="B37" s="12" t="s">
        <v>6</v>
      </c>
      <c r="C37" s="6" t="s">
        <v>43</v>
      </c>
      <c r="D37" s="38" t="s">
        <v>11</v>
      </c>
      <c r="E37" s="45">
        <v>1</v>
      </c>
      <c r="F37" s="26"/>
      <c r="G37" s="26">
        <f t="shared" si="0"/>
        <v>0</v>
      </c>
      <c r="I37" s="1"/>
      <c r="J37" s="6"/>
      <c r="K37" s="2"/>
    </row>
    <row r="38" spans="2:11" ht="13.5" thickBot="1" x14ac:dyDescent="0.25">
      <c r="B38" s="12" t="s">
        <v>6</v>
      </c>
      <c r="C38" s="21" t="s">
        <v>44</v>
      </c>
      <c r="D38" s="38"/>
      <c r="E38" s="45"/>
      <c r="F38" s="33">
        <f>SUM(G32:G37)</f>
        <v>0</v>
      </c>
      <c r="G38" s="28"/>
      <c r="I38" s="1"/>
      <c r="J38" s="21"/>
      <c r="K38" s="2"/>
    </row>
    <row r="39" spans="2:11" x14ac:dyDescent="0.2">
      <c r="B39" s="12" t="s">
        <v>45</v>
      </c>
      <c r="C39" s="21" t="s">
        <v>46</v>
      </c>
      <c r="D39" s="38"/>
      <c r="E39" s="45"/>
      <c r="F39" s="26"/>
      <c r="G39" s="26"/>
      <c r="I39" s="1"/>
      <c r="J39" s="21"/>
      <c r="K39" s="2"/>
    </row>
    <row r="40" spans="2:11" x14ac:dyDescent="0.2">
      <c r="B40" s="12" t="s">
        <v>6</v>
      </c>
      <c r="C40" s="6" t="s">
        <v>47</v>
      </c>
      <c r="D40" s="38" t="s">
        <v>48</v>
      </c>
      <c r="E40" s="45">
        <v>10</v>
      </c>
      <c r="F40" s="26"/>
      <c r="G40" s="26">
        <f t="shared" ref="G40:G45" si="1">ROUND(E40*F40,2)</f>
        <v>0</v>
      </c>
      <c r="I40" s="1"/>
      <c r="J40" s="6"/>
      <c r="K40" s="2"/>
    </row>
    <row r="41" spans="2:11" x14ac:dyDescent="0.2">
      <c r="B41" s="12" t="s">
        <v>6</v>
      </c>
      <c r="C41" s="6" t="s">
        <v>49</v>
      </c>
      <c r="D41" s="38" t="s">
        <v>48</v>
      </c>
      <c r="E41" s="45">
        <v>10</v>
      </c>
      <c r="F41" s="26"/>
      <c r="G41" s="26">
        <f t="shared" si="1"/>
        <v>0</v>
      </c>
      <c r="I41" s="1"/>
      <c r="J41" s="6"/>
      <c r="K41" s="2"/>
    </row>
    <row r="42" spans="2:11" x14ac:dyDescent="0.2">
      <c r="B42" s="12" t="s">
        <v>6</v>
      </c>
      <c r="C42" s="6" t="s">
        <v>50</v>
      </c>
      <c r="D42" s="38" t="s">
        <v>11</v>
      </c>
      <c r="E42" s="45">
        <v>1</v>
      </c>
      <c r="F42" s="26"/>
      <c r="G42" s="26">
        <f t="shared" si="1"/>
        <v>0</v>
      </c>
      <c r="I42" s="1"/>
      <c r="J42" s="6"/>
      <c r="K42" s="2"/>
    </row>
    <row r="43" spans="2:11" x14ac:dyDescent="0.2">
      <c r="B43" s="12" t="s">
        <v>6</v>
      </c>
      <c r="C43" s="6" t="s">
        <v>51</v>
      </c>
      <c r="D43" s="38" t="s">
        <v>11</v>
      </c>
      <c r="E43" s="45">
        <v>1</v>
      </c>
      <c r="F43" s="26"/>
      <c r="G43" s="26">
        <f t="shared" si="1"/>
        <v>0</v>
      </c>
      <c r="I43" s="1"/>
      <c r="J43" s="6"/>
      <c r="K43" s="2"/>
    </row>
    <row r="44" spans="2:11" x14ac:dyDescent="0.2">
      <c r="B44" s="12" t="s">
        <v>6</v>
      </c>
      <c r="C44" s="6" t="s">
        <v>52</v>
      </c>
      <c r="D44" s="38" t="s">
        <v>11</v>
      </c>
      <c r="E44" s="45">
        <v>1</v>
      </c>
      <c r="F44" s="26"/>
      <c r="G44" s="26">
        <f t="shared" si="1"/>
        <v>0</v>
      </c>
      <c r="I44" s="1"/>
      <c r="J44" s="6"/>
      <c r="K44" s="2"/>
    </row>
    <row r="45" spans="2:11" ht="17.100000000000001" customHeight="1" thickBot="1" x14ac:dyDescent="0.25">
      <c r="B45" s="12" t="s">
        <v>6</v>
      </c>
      <c r="C45" s="6" t="s">
        <v>53</v>
      </c>
      <c r="D45" s="38" t="s">
        <v>11</v>
      </c>
      <c r="E45" s="45">
        <v>1</v>
      </c>
      <c r="F45" s="26"/>
      <c r="G45" s="26">
        <f t="shared" si="1"/>
        <v>0</v>
      </c>
      <c r="I45" s="1"/>
      <c r="J45" s="6"/>
      <c r="K45" s="2"/>
    </row>
    <row r="46" spans="2:11" ht="13.5" thickBot="1" x14ac:dyDescent="0.25">
      <c r="B46" s="12" t="s">
        <v>6</v>
      </c>
      <c r="C46" s="21" t="s">
        <v>54</v>
      </c>
      <c r="D46" s="38"/>
      <c r="E46" s="45"/>
      <c r="F46" s="33">
        <f>SUM(G40:G45)</f>
        <v>0</v>
      </c>
      <c r="G46" s="28"/>
      <c r="I46" s="1"/>
      <c r="J46" s="21"/>
      <c r="K46" s="2"/>
    </row>
    <row r="47" spans="2:11" x14ac:dyDescent="0.2">
      <c r="B47" s="12" t="s">
        <v>55</v>
      </c>
      <c r="C47" s="21" t="s">
        <v>56</v>
      </c>
      <c r="D47" s="38"/>
      <c r="E47" s="45"/>
      <c r="F47" s="26"/>
      <c r="G47" s="26"/>
      <c r="I47" s="1"/>
      <c r="J47" s="21"/>
      <c r="K47" s="2"/>
    </row>
    <row r="48" spans="2:11" x14ac:dyDescent="0.2">
      <c r="B48" s="12" t="s">
        <v>6</v>
      </c>
      <c r="C48" s="6" t="s">
        <v>57</v>
      </c>
      <c r="D48" s="38" t="s">
        <v>58</v>
      </c>
      <c r="E48" s="45">
        <v>1</v>
      </c>
      <c r="F48" s="26"/>
      <c r="G48" s="26">
        <f t="shared" ref="G48:G55" si="2">ROUND(E48*F48,2)</f>
        <v>0</v>
      </c>
      <c r="I48" s="1"/>
      <c r="J48" s="6"/>
      <c r="K48" s="2"/>
    </row>
    <row r="49" spans="2:11" x14ac:dyDescent="0.2">
      <c r="B49" s="12" t="s">
        <v>6</v>
      </c>
      <c r="C49" s="6" t="s">
        <v>59</v>
      </c>
      <c r="D49" s="38" t="s">
        <v>58</v>
      </c>
      <c r="E49" s="45">
        <v>6</v>
      </c>
      <c r="F49" s="26"/>
      <c r="G49" s="26">
        <f t="shared" si="2"/>
        <v>0</v>
      </c>
      <c r="I49" s="1"/>
      <c r="J49" s="6"/>
      <c r="K49" s="2"/>
    </row>
    <row r="50" spans="2:11" x14ac:dyDescent="0.2">
      <c r="B50" s="12" t="s">
        <v>6</v>
      </c>
      <c r="C50" s="6" t="s">
        <v>60</v>
      </c>
      <c r="D50" s="38" t="s">
        <v>58</v>
      </c>
      <c r="E50" s="45">
        <v>1</v>
      </c>
      <c r="F50" s="26"/>
      <c r="G50" s="26">
        <f t="shared" si="2"/>
        <v>0</v>
      </c>
      <c r="I50" s="1"/>
      <c r="J50" s="6"/>
      <c r="K50" s="2"/>
    </row>
    <row r="51" spans="2:11" x14ac:dyDescent="0.2">
      <c r="B51" s="12" t="s">
        <v>6</v>
      </c>
      <c r="C51" s="6" t="s">
        <v>61</v>
      </c>
      <c r="D51" s="38" t="s">
        <v>58</v>
      </c>
      <c r="E51" s="45">
        <v>4</v>
      </c>
      <c r="F51" s="26"/>
      <c r="G51" s="26">
        <f t="shared" si="2"/>
        <v>0</v>
      </c>
      <c r="I51" s="1"/>
      <c r="J51" s="6"/>
      <c r="K51" s="2"/>
    </row>
    <row r="52" spans="2:11" x14ac:dyDescent="0.2">
      <c r="B52" s="12" t="s">
        <v>6</v>
      </c>
      <c r="C52" s="6" t="s">
        <v>62</v>
      </c>
      <c r="D52" s="38" t="s">
        <v>58</v>
      </c>
      <c r="E52" s="45">
        <v>1</v>
      </c>
      <c r="F52" s="26"/>
      <c r="G52" s="26">
        <f t="shared" si="2"/>
        <v>0</v>
      </c>
      <c r="I52" s="1"/>
      <c r="J52" s="6"/>
      <c r="K52" s="2"/>
    </row>
    <row r="53" spans="2:11" x14ac:dyDescent="0.2">
      <c r="B53" s="12" t="s">
        <v>6</v>
      </c>
      <c r="C53" s="6" t="s">
        <v>63</v>
      </c>
      <c r="D53" s="38" t="s">
        <v>58</v>
      </c>
      <c r="E53" s="45">
        <v>2</v>
      </c>
      <c r="F53" s="26"/>
      <c r="G53" s="26">
        <f t="shared" si="2"/>
        <v>0</v>
      </c>
      <c r="I53" s="1"/>
      <c r="J53" s="6"/>
      <c r="K53" s="2"/>
    </row>
    <row r="54" spans="2:11" x14ac:dyDescent="0.2">
      <c r="B54" s="12" t="s">
        <v>6</v>
      </c>
      <c r="C54" s="6" t="s">
        <v>64</v>
      </c>
      <c r="D54" s="38" t="s">
        <v>58</v>
      </c>
      <c r="E54" s="45">
        <v>1</v>
      </c>
      <c r="F54" s="26"/>
      <c r="G54" s="26">
        <f t="shared" si="2"/>
        <v>0</v>
      </c>
      <c r="I54" s="1"/>
      <c r="J54" s="6"/>
      <c r="K54" s="2"/>
    </row>
    <row r="55" spans="2:11" ht="17.100000000000001" customHeight="1" thickBot="1" x14ac:dyDescent="0.25">
      <c r="B55" s="12" t="s">
        <v>6</v>
      </c>
      <c r="C55" s="6" t="s">
        <v>65</v>
      </c>
      <c r="D55" s="38" t="s">
        <v>58</v>
      </c>
      <c r="E55" s="45">
        <v>2</v>
      </c>
      <c r="F55" s="26"/>
      <c r="G55" s="26">
        <f t="shared" si="2"/>
        <v>0</v>
      </c>
      <c r="I55" s="1"/>
      <c r="J55" s="6"/>
      <c r="K55" s="2"/>
    </row>
    <row r="56" spans="2:11" ht="13.5" thickBot="1" x14ac:dyDescent="0.25">
      <c r="B56" s="12" t="s">
        <v>6</v>
      </c>
      <c r="C56" s="21" t="s">
        <v>66</v>
      </c>
      <c r="D56" s="38"/>
      <c r="E56" s="45"/>
      <c r="F56" s="33">
        <f>SUM(G48:G55)</f>
        <v>0</v>
      </c>
      <c r="G56" s="28"/>
      <c r="I56" s="1"/>
      <c r="J56" s="21"/>
      <c r="K56" s="2"/>
    </row>
    <row r="57" spans="2:11" x14ac:dyDescent="0.2">
      <c r="B57" s="12" t="s">
        <v>67</v>
      </c>
      <c r="C57" s="21" t="s">
        <v>68</v>
      </c>
      <c r="D57" s="38"/>
      <c r="E57" s="45"/>
      <c r="F57" s="26"/>
      <c r="G57" s="26"/>
      <c r="I57" s="1"/>
      <c r="J57" s="21"/>
      <c r="K57" s="2"/>
    </row>
    <row r="58" spans="2:11" ht="17.100000000000001" customHeight="1" x14ac:dyDescent="0.2">
      <c r="B58" s="12" t="s">
        <v>6</v>
      </c>
      <c r="C58" s="6" t="s">
        <v>69</v>
      </c>
      <c r="D58" s="38" t="s">
        <v>11</v>
      </c>
      <c r="E58" s="45">
        <v>1</v>
      </c>
      <c r="F58" s="26"/>
      <c r="G58" s="26">
        <f>ROUND(E58*F58,2)</f>
        <v>0</v>
      </c>
      <c r="I58" s="1"/>
      <c r="J58" s="6"/>
      <c r="K58" s="2"/>
    </row>
    <row r="59" spans="2:11" ht="14.1" customHeight="1" x14ac:dyDescent="0.2">
      <c r="B59" s="14" t="s">
        <v>6</v>
      </c>
      <c r="C59" s="9" t="s">
        <v>70</v>
      </c>
      <c r="D59" s="38" t="s">
        <v>6</v>
      </c>
      <c r="E59" s="45">
        <v>0</v>
      </c>
      <c r="F59" s="26"/>
      <c r="G59" s="29"/>
      <c r="I59" s="8"/>
      <c r="J59" s="9"/>
      <c r="K59" s="2"/>
    </row>
    <row r="60" spans="2:11" ht="17.100000000000001" customHeight="1" x14ac:dyDescent="0.2">
      <c r="B60" s="12" t="s">
        <v>6</v>
      </c>
      <c r="C60" s="6" t="s">
        <v>71</v>
      </c>
      <c r="D60" s="38" t="s">
        <v>58</v>
      </c>
      <c r="E60" s="45" t="s">
        <v>107</v>
      </c>
      <c r="F60" s="26"/>
      <c r="G60" s="26">
        <f>ROUND(E60*F60,2)</f>
        <v>0</v>
      </c>
      <c r="I60" s="1"/>
      <c r="J60" s="6"/>
      <c r="K60" s="2"/>
    </row>
    <row r="61" spans="2:11" ht="17.100000000000001" customHeight="1" x14ac:dyDescent="0.2">
      <c r="B61" s="12" t="s">
        <v>6</v>
      </c>
      <c r="C61" s="6" t="s">
        <v>72</v>
      </c>
      <c r="D61" s="38" t="s">
        <v>58</v>
      </c>
      <c r="E61" s="45">
        <v>2</v>
      </c>
      <c r="F61" s="26"/>
      <c r="G61" s="26">
        <f>ROUND(E61*F61,2)</f>
        <v>0</v>
      </c>
      <c r="I61" s="1"/>
      <c r="J61" s="6"/>
      <c r="K61" s="2"/>
    </row>
    <row r="62" spans="2:11" ht="17.100000000000001" customHeight="1" x14ac:dyDescent="0.2">
      <c r="B62" s="12" t="s">
        <v>6</v>
      </c>
      <c r="C62" s="6" t="s">
        <v>73</v>
      </c>
      <c r="D62" s="38" t="s">
        <v>58</v>
      </c>
      <c r="E62" s="45" t="s">
        <v>108</v>
      </c>
      <c r="F62" s="26"/>
      <c r="G62" s="26">
        <f>ROUND(E62*F62,2)</f>
        <v>0</v>
      </c>
      <c r="I62" s="1"/>
      <c r="J62" s="6"/>
      <c r="K62" s="2"/>
    </row>
    <row r="63" spans="2:11" ht="17.100000000000001" customHeight="1" x14ac:dyDescent="0.2">
      <c r="B63" s="12" t="s">
        <v>6</v>
      </c>
      <c r="C63" s="6" t="s">
        <v>74</v>
      </c>
      <c r="D63" s="38" t="s">
        <v>58</v>
      </c>
      <c r="E63" s="45" t="s">
        <v>109</v>
      </c>
      <c r="F63" s="26"/>
      <c r="G63" s="26">
        <f>ROUND(E63*F63,2)</f>
        <v>0</v>
      </c>
      <c r="I63" s="1"/>
      <c r="J63" s="6"/>
      <c r="K63" s="2"/>
    </row>
    <row r="64" spans="2:11" ht="14.1" customHeight="1" x14ac:dyDescent="0.2">
      <c r="B64" s="14" t="s">
        <v>6</v>
      </c>
      <c r="C64" s="9" t="s">
        <v>75</v>
      </c>
      <c r="D64" s="38" t="s">
        <v>6</v>
      </c>
      <c r="E64" s="45">
        <v>0</v>
      </c>
      <c r="F64" s="26"/>
      <c r="G64" s="29"/>
      <c r="I64" s="8"/>
      <c r="J64" s="9"/>
      <c r="K64" s="2"/>
    </row>
    <row r="65" spans="2:11" ht="17.100000000000001" customHeight="1" x14ac:dyDescent="0.2">
      <c r="B65" s="12" t="s">
        <v>6</v>
      </c>
      <c r="C65" s="6" t="s">
        <v>76</v>
      </c>
      <c r="D65" s="38" t="s">
        <v>58</v>
      </c>
      <c r="E65" s="45">
        <v>1</v>
      </c>
      <c r="F65" s="26"/>
      <c r="G65" s="26">
        <f t="shared" ref="G65:G71" si="3">ROUND(E65*F65,2)</f>
        <v>0</v>
      </c>
      <c r="I65" s="1"/>
      <c r="J65" s="6"/>
      <c r="K65" s="2"/>
    </row>
    <row r="66" spans="2:11" ht="17.100000000000001" customHeight="1" x14ac:dyDescent="0.2">
      <c r="B66" s="12" t="s">
        <v>6</v>
      </c>
      <c r="C66" s="6" t="s">
        <v>77</v>
      </c>
      <c r="D66" s="38" t="s">
        <v>58</v>
      </c>
      <c r="E66" s="45" t="s">
        <v>110</v>
      </c>
      <c r="F66" s="26"/>
      <c r="G66" s="26">
        <f t="shared" si="3"/>
        <v>0</v>
      </c>
      <c r="I66" s="1"/>
      <c r="J66" s="6"/>
      <c r="K66" s="2"/>
    </row>
    <row r="67" spans="2:11" ht="17.100000000000001" customHeight="1" x14ac:dyDescent="0.2">
      <c r="B67" s="12" t="s">
        <v>6</v>
      </c>
      <c r="C67" s="6" t="s">
        <v>78</v>
      </c>
      <c r="D67" s="38" t="s">
        <v>58</v>
      </c>
      <c r="E67" s="45">
        <v>8</v>
      </c>
      <c r="F67" s="26"/>
      <c r="G67" s="26">
        <f t="shared" si="3"/>
        <v>0</v>
      </c>
      <c r="I67" s="1"/>
      <c r="J67" s="6"/>
      <c r="K67" s="2"/>
    </row>
    <row r="68" spans="2:11" ht="17.100000000000001" customHeight="1" x14ac:dyDescent="0.2">
      <c r="B68" s="12" t="s">
        <v>6</v>
      </c>
      <c r="C68" s="6" t="s">
        <v>79</v>
      </c>
      <c r="D68" s="38" t="s">
        <v>58</v>
      </c>
      <c r="E68" s="45" t="s">
        <v>111</v>
      </c>
      <c r="F68" s="26"/>
      <c r="G68" s="26">
        <f t="shared" si="3"/>
        <v>0</v>
      </c>
      <c r="I68" s="1"/>
      <c r="J68" s="6"/>
      <c r="K68" s="2"/>
    </row>
    <row r="69" spans="2:11" ht="17.100000000000001" customHeight="1" x14ac:dyDescent="0.2">
      <c r="B69" s="12" t="s">
        <v>6</v>
      </c>
      <c r="C69" s="6" t="s">
        <v>80</v>
      </c>
      <c r="D69" s="38" t="s">
        <v>58</v>
      </c>
      <c r="E69" s="45" t="s">
        <v>112</v>
      </c>
      <c r="F69" s="26"/>
      <c r="G69" s="26">
        <f t="shared" si="3"/>
        <v>0</v>
      </c>
      <c r="I69" s="1"/>
      <c r="J69" s="6"/>
      <c r="K69" s="2"/>
    </row>
    <row r="70" spans="2:11" ht="17.100000000000001" customHeight="1" x14ac:dyDescent="0.2">
      <c r="B70" s="12" t="s">
        <v>6</v>
      </c>
      <c r="C70" s="6" t="s">
        <v>81</v>
      </c>
      <c r="D70" s="38" t="s">
        <v>58</v>
      </c>
      <c r="E70" s="45">
        <v>2</v>
      </c>
      <c r="F70" s="26"/>
      <c r="G70" s="26">
        <f t="shared" si="3"/>
        <v>0</v>
      </c>
      <c r="I70" s="1"/>
      <c r="J70" s="6"/>
      <c r="K70" s="2"/>
    </row>
    <row r="71" spans="2:11" ht="17.100000000000001" customHeight="1" thickBot="1" x14ac:dyDescent="0.25">
      <c r="B71" s="12" t="s">
        <v>6</v>
      </c>
      <c r="C71" s="6" t="s">
        <v>82</v>
      </c>
      <c r="D71" s="38" t="s">
        <v>58</v>
      </c>
      <c r="E71" s="45">
        <v>2</v>
      </c>
      <c r="F71" s="26"/>
      <c r="G71" s="26">
        <f t="shared" si="3"/>
        <v>0</v>
      </c>
      <c r="I71" s="1"/>
      <c r="J71" s="6"/>
      <c r="K71" s="2"/>
    </row>
    <row r="72" spans="2:11" ht="13.5" thickBot="1" x14ac:dyDescent="0.25">
      <c r="B72" s="12" t="s">
        <v>6</v>
      </c>
      <c r="C72" s="21" t="s">
        <v>83</v>
      </c>
      <c r="D72" s="38"/>
      <c r="E72" s="45"/>
      <c r="F72" s="33">
        <f>SUM(G58:G71)</f>
        <v>0</v>
      </c>
      <c r="G72" s="28"/>
      <c r="I72" s="1"/>
      <c r="J72" s="21"/>
      <c r="K72" s="2"/>
    </row>
    <row r="73" spans="2:11" x14ac:dyDescent="0.2">
      <c r="B73" s="12" t="s">
        <v>84</v>
      </c>
      <c r="C73" s="21" t="s">
        <v>85</v>
      </c>
      <c r="D73" s="38"/>
      <c r="E73" s="45"/>
      <c r="F73" s="26"/>
      <c r="G73" s="26"/>
      <c r="I73" s="1"/>
      <c r="J73" s="21"/>
      <c r="K73" s="2"/>
    </row>
    <row r="74" spans="2:11" ht="17.100000000000001" customHeight="1" thickBot="1" x14ac:dyDescent="0.25">
      <c r="B74" s="12" t="s">
        <v>6</v>
      </c>
      <c r="C74" s="6" t="s">
        <v>86</v>
      </c>
      <c r="D74" s="38" t="s">
        <v>58</v>
      </c>
      <c r="E74" s="45" t="s">
        <v>113</v>
      </c>
      <c r="F74" s="26"/>
      <c r="G74" s="26">
        <f>ROUND(E74*F74,2)</f>
        <v>0</v>
      </c>
      <c r="I74" s="1"/>
      <c r="J74" s="6"/>
      <c r="K74" s="2"/>
    </row>
    <row r="75" spans="2:11" ht="13.5" thickBot="1" x14ac:dyDescent="0.25">
      <c r="B75" s="12" t="s">
        <v>6</v>
      </c>
      <c r="C75" s="21" t="s">
        <v>87</v>
      </c>
      <c r="D75" s="38"/>
      <c r="E75" s="45"/>
      <c r="F75" s="33">
        <f>SUM(G74)</f>
        <v>0</v>
      </c>
      <c r="G75" s="28"/>
      <c r="I75" s="1"/>
      <c r="J75" s="21"/>
      <c r="K75" s="2"/>
    </row>
    <row r="76" spans="2:11" x14ac:dyDescent="0.2">
      <c r="B76" s="12" t="s">
        <v>88</v>
      </c>
      <c r="C76" s="21" t="s">
        <v>89</v>
      </c>
      <c r="D76" s="39"/>
      <c r="E76" s="45"/>
      <c r="F76" s="26"/>
      <c r="G76" s="27"/>
      <c r="I76" s="1"/>
      <c r="J76" s="21"/>
      <c r="K76" s="5"/>
    </row>
    <row r="77" spans="2:11" x14ac:dyDescent="0.2">
      <c r="B77" s="12" t="s">
        <v>90</v>
      </c>
      <c r="C77" s="21" t="s">
        <v>91</v>
      </c>
      <c r="D77" s="38"/>
      <c r="E77" s="45"/>
      <c r="F77" s="26"/>
      <c r="G77" s="26"/>
      <c r="I77" s="1"/>
      <c r="J77" s="21"/>
      <c r="K77" s="2"/>
    </row>
    <row r="78" spans="2:11" x14ac:dyDescent="0.2">
      <c r="B78" s="12" t="s">
        <v>6</v>
      </c>
      <c r="C78" s="6" t="s">
        <v>92</v>
      </c>
      <c r="D78" s="38" t="s">
        <v>11</v>
      </c>
      <c r="E78" s="45">
        <v>2</v>
      </c>
      <c r="F78" s="26"/>
      <c r="G78" s="26">
        <f>ROUND(E78*F78,2)</f>
        <v>0</v>
      </c>
      <c r="I78" s="1"/>
      <c r="J78" s="6"/>
      <c r="K78" s="2"/>
    </row>
    <row r="79" spans="2:11" x14ac:dyDescent="0.2">
      <c r="B79" s="12" t="s">
        <v>6</v>
      </c>
      <c r="C79" s="6" t="s">
        <v>93</v>
      </c>
      <c r="D79" s="38" t="s">
        <v>11</v>
      </c>
      <c r="E79" s="45">
        <v>2</v>
      </c>
      <c r="F79" s="26"/>
      <c r="G79" s="26">
        <f>ROUND(E79*F79,2)</f>
        <v>0</v>
      </c>
      <c r="I79" s="1"/>
      <c r="J79" s="6"/>
      <c r="K79" s="2"/>
    </row>
    <row r="80" spans="2:11" x14ac:dyDescent="0.2">
      <c r="B80" s="12" t="s">
        <v>6</v>
      </c>
      <c r="C80" s="6" t="s">
        <v>19</v>
      </c>
      <c r="D80" s="38" t="s">
        <v>11</v>
      </c>
      <c r="E80" s="45">
        <v>1</v>
      </c>
      <c r="F80" s="26"/>
      <c r="G80" s="26">
        <f>ROUND(E80*F80,2)</f>
        <v>0</v>
      </c>
      <c r="I80" s="1"/>
      <c r="J80" s="6"/>
      <c r="K80" s="2"/>
    </row>
    <row r="81" spans="2:11" x14ac:dyDescent="0.2">
      <c r="B81" s="12" t="s">
        <v>6</v>
      </c>
      <c r="C81" s="6" t="s">
        <v>94</v>
      </c>
      <c r="D81" s="38" t="s">
        <v>11</v>
      </c>
      <c r="E81" s="45">
        <v>1</v>
      </c>
      <c r="F81" s="26"/>
      <c r="G81" s="26">
        <f>ROUND(E81*F81,2)</f>
        <v>0</v>
      </c>
      <c r="I81" s="1"/>
      <c r="J81" s="6"/>
      <c r="K81" s="2"/>
    </row>
    <row r="82" spans="2:11" ht="13.5" thickBot="1" x14ac:dyDescent="0.25">
      <c r="B82" s="12" t="s">
        <v>6</v>
      </c>
      <c r="C82" s="6" t="s">
        <v>95</v>
      </c>
      <c r="D82" s="38" t="s">
        <v>11</v>
      </c>
      <c r="E82" s="45">
        <v>1</v>
      </c>
      <c r="F82" s="26"/>
      <c r="G82" s="26">
        <f>ROUND(E82*F82,2)</f>
        <v>0</v>
      </c>
      <c r="I82" s="1"/>
      <c r="J82" s="6"/>
      <c r="K82" s="2"/>
    </row>
    <row r="83" spans="2:11" ht="13.5" thickBot="1" x14ac:dyDescent="0.25">
      <c r="B83" s="12" t="s">
        <v>6</v>
      </c>
      <c r="C83" s="21" t="s">
        <v>96</v>
      </c>
      <c r="D83" s="38"/>
      <c r="E83" s="45"/>
      <c r="F83" s="33">
        <f>SUM(G78:G82)</f>
        <v>0</v>
      </c>
      <c r="G83" s="28"/>
      <c r="I83" s="1"/>
      <c r="J83" s="21"/>
      <c r="K83" s="2"/>
    </row>
    <row r="84" spans="2:11" x14ac:dyDescent="0.2">
      <c r="B84" s="12" t="s">
        <v>97</v>
      </c>
      <c r="C84" s="21" t="s">
        <v>98</v>
      </c>
      <c r="D84" s="38"/>
      <c r="E84" s="45"/>
      <c r="F84" s="26"/>
      <c r="G84" s="26"/>
      <c r="I84" s="1"/>
      <c r="J84" s="21"/>
      <c r="K84" s="2"/>
    </row>
    <row r="85" spans="2:11" x14ac:dyDescent="0.2">
      <c r="B85" s="12" t="s">
        <v>6</v>
      </c>
      <c r="C85" s="6" t="s">
        <v>116</v>
      </c>
      <c r="D85" s="38" t="s">
        <v>11</v>
      </c>
      <c r="E85" s="45">
        <v>1</v>
      </c>
      <c r="F85" s="26"/>
      <c r="G85" s="26">
        <f>ROUND(E85*F85,2)</f>
        <v>0</v>
      </c>
      <c r="I85" s="1"/>
      <c r="J85" s="6"/>
      <c r="K85" s="2"/>
    </row>
    <row r="86" spans="2:11" x14ac:dyDescent="0.2">
      <c r="B86" s="12" t="s">
        <v>6</v>
      </c>
      <c r="C86" s="6" t="s">
        <v>99</v>
      </c>
      <c r="D86" s="38" t="s">
        <v>58</v>
      </c>
      <c r="E86" s="45" t="s">
        <v>114</v>
      </c>
      <c r="F86" s="26"/>
      <c r="G86" s="26">
        <f>ROUND(E86*F86,2)</f>
        <v>0</v>
      </c>
      <c r="I86" s="1"/>
      <c r="J86" s="6"/>
      <c r="K86" s="2"/>
    </row>
    <row r="87" spans="2:11" x14ac:dyDescent="0.2">
      <c r="B87" s="12" t="s">
        <v>6</v>
      </c>
      <c r="C87" s="6" t="s">
        <v>100</v>
      </c>
      <c r="D87" s="38" t="s">
        <v>58</v>
      </c>
      <c r="E87" s="45">
        <v>2</v>
      </c>
      <c r="F87" s="26"/>
      <c r="G87" s="26">
        <f>ROUND(E87*F87,2)</f>
        <v>0</v>
      </c>
      <c r="I87" s="1"/>
      <c r="J87" s="6"/>
      <c r="K87" s="2"/>
    </row>
    <row r="88" spans="2:11" x14ac:dyDescent="0.2">
      <c r="B88" s="12" t="s">
        <v>6</v>
      </c>
      <c r="C88" s="6" t="s">
        <v>101</v>
      </c>
      <c r="D88" s="38" t="s">
        <v>48</v>
      </c>
      <c r="E88" s="45" t="s">
        <v>115</v>
      </c>
      <c r="F88" s="26"/>
      <c r="G88" s="26">
        <f>ROUND(E88*F88,2)</f>
        <v>0</v>
      </c>
      <c r="I88" s="1"/>
      <c r="J88" s="6"/>
      <c r="K88" s="2"/>
    </row>
    <row r="89" spans="2:11" ht="17.100000000000001" customHeight="1" thickBot="1" x14ac:dyDescent="0.25">
      <c r="B89" s="12" t="s">
        <v>6</v>
      </c>
      <c r="C89" s="6" t="s">
        <v>102</v>
      </c>
      <c r="D89" s="38" t="s">
        <v>11</v>
      </c>
      <c r="E89" s="45">
        <v>1</v>
      </c>
      <c r="F89" s="26"/>
      <c r="G89" s="26">
        <f>ROUND(E89*F89,2)</f>
        <v>0</v>
      </c>
      <c r="I89" s="1"/>
      <c r="J89" s="6"/>
      <c r="K89" s="2"/>
    </row>
    <row r="90" spans="2:11" ht="13.5" thickBot="1" x14ac:dyDescent="0.25">
      <c r="B90" s="12" t="s">
        <v>6</v>
      </c>
      <c r="C90" s="21" t="s">
        <v>103</v>
      </c>
      <c r="D90" s="38"/>
      <c r="E90" s="45"/>
      <c r="F90" s="33">
        <f>SUM(G85:G89)</f>
        <v>0</v>
      </c>
      <c r="G90" s="30"/>
      <c r="I90" s="1"/>
      <c r="J90" s="21"/>
      <c r="K90" s="2"/>
    </row>
    <row r="91" spans="2:11" x14ac:dyDescent="0.2">
      <c r="B91" s="15" t="s">
        <v>6</v>
      </c>
      <c r="C91" s="22" t="s">
        <v>104</v>
      </c>
      <c r="D91" s="40"/>
      <c r="E91" s="46">
        <v>0</v>
      </c>
      <c r="F91" s="34"/>
      <c r="G91" s="49">
        <f>SUM(G6:G90)</f>
        <v>0</v>
      </c>
    </row>
    <row r="92" spans="2:11" x14ac:dyDescent="0.2">
      <c r="B92" s="12" t="s">
        <v>6</v>
      </c>
      <c r="C92" s="21" t="s">
        <v>105</v>
      </c>
      <c r="D92" s="39"/>
      <c r="E92" s="45">
        <v>20</v>
      </c>
      <c r="F92" s="26"/>
      <c r="G92" s="31">
        <f>ROUND(G91*20/100,2)</f>
        <v>0</v>
      </c>
    </row>
    <row r="93" spans="2:11" x14ac:dyDescent="0.2">
      <c r="B93" s="16" t="s">
        <v>6</v>
      </c>
      <c r="C93" s="23" t="s">
        <v>106</v>
      </c>
      <c r="D93" s="41"/>
      <c r="E93" s="47">
        <v>0</v>
      </c>
      <c r="F93" s="35"/>
      <c r="G93" s="32">
        <f>SUM(G91:G92)</f>
        <v>0</v>
      </c>
    </row>
  </sheetData>
  <mergeCells count="1">
    <mergeCell ref="C2:G2"/>
  </mergeCells>
  <printOptions horizontalCentered="1" verticalCentered="1"/>
  <pageMargins left="0.19685039370078741" right="0.19685039370078741" top="0.74803149606299213" bottom="0.74803149606299213" header="0.31496062992125984" footer="0.31496062992125984"/>
  <pageSetup paperSize="9" orientation="portrait" horizontalDpi="300" verticalDpi="300" r:id="rId1"/>
  <ignoredErrors>
    <ignoredError sqref="E74 E86 E60:E63 E88 E87 E64:E69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4831BCD425B874F9F5C059D881BE820" ma:contentTypeVersion="14" ma:contentTypeDescription="Crée un document." ma:contentTypeScope="" ma:versionID="b8536c57ba42fbb56ac950b0f13aa27d">
  <xsd:schema xmlns:xsd="http://www.w3.org/2001/XMLSchema" xmlns:xs="http://www.w3.org/2001/XMLSchema" xmlns:p="http://schemas.microsoft.com/office/2006/metadata/properties" xmlns:ns2="aaaf2076-8a3c-4571-84c6-a093b98ea192" xmlns:ns3="ade0bd9f-f925-445c-a477-f11f9e5a6d51" targetNamespace="http://schemas.microsoft.com/office/2006/metadata/properties" ma:root="true" ma:fieldsID="bb7de9fa0b24e8840b1bc362afd1eb3b" ns2:_="" ns3:_="">
    <xsd:import namespace="aaaf2076-8a3c-4571-84c6-a093b98ea192"/>
    <xsd:import namespace="ade0bd9f-f925-445c-a477-f11f9e5a6d5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BillingMetadata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aaf2076-8a3c-4571-84c6-a093b98ea19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Balises d’images" ma:readOnly="false" ma:fieldId="{5cf76f15-5ced-4ddc-b409-7134ff3c332f}" ma:taxonomyMulti="true" ma:sspId="0281f9de-dbd9-438f-9c50-0f15139160d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BillingMetadata" ma:index="19" nillable="true" ma:displayName="MediaServiceBillingMetadata" ma:hidden="true" ma:internalName="MediaServiceBillingMetadata" ma:readOnly="true">
      <xsd:simpleType>
        <xsd:restriction base="dms:Note"/>
      </xsd:simpleType>
    </xsd:element>
    <xsd:element name="MediaServiceLocation" ma:index="20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de0bd9f-f925-445c-a477-f11f9e5a6d51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1a6bb508-0142-4e58-8223-6c4326875b42}" ma:internalName="TaxCatchAll" ma:showField="CatchAllData" ma:web="ade0bd9f-f925-445c-a477-f11f9e5a6d5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aaaf2076-8a3c-4571-84c6-a093b98ea192">
      <Terms xmlns="http://schemas.microsoft.com/office/infopath/2007/PartnerControls"/>
    </lcf76f155ced4ddcb4097134ff3c332f>
    <TaxCatchAll xmlns="ade0bd9f-f925-445c-a477-f11f9e5a6d51" xsi:nil="true"/>
  </documentManagement>
</p:properties>
</file>

<file path=customXml/itemProps1.xml><?xml version="1.0" encoding="utf-8"?>
<ds:datastoreItem xmlns:ds="http://schemas.openxmlformats.org/officeDocument/2006/customXml" ds:itemID="{E2217B19-48F0-4E40-ADEB-82F6443DABDF}"/>
</file>

<file path=customXml/itemProps2.xml><?xml version="1.0" encoding="utf-8"?>
<ds:datastoreItem xmlns:ds="http://schemas.openxmlformats.org/officeDocument/2006/customXml" ds:itemID="{4C54282B-1FA3-4772-8577-EA1F348EE1A0}"/>
</file>

<file path=customXml/itemProps3.xml><?xml version="1.0" encoding="utf-8"?>
<ds:datastoreItem xmlns:ds="http://schemas.openxmlformats.org/officeDocument/2006/customXml" ds:itemID="{F7061855-0CA2-439A-8242-A543DF77597D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Julien HARDY</dc:creator>
  <cp:lastModifiedBy>PAUL MORSCHL</cp:lastModifiedBy>
  <cp:lastPrinted>2025-09-19T14:06:27Z</cp:lastPrinted>
  <dcterms:created xsi:type="dcterms:W3CDTF">2025-01-14T15:27:49Z</dcterms:created>
  <dcterms:modified xsi:type="dcterms:W3CDTF">2025-09-20T15:56:27Z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0x010100B4831BCD425B874F9F5C059D881BE820</vt:lpwstr>
  </property>
</Properties>
</file>